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2767" windowWidth="22080" windowHeight="9012" activeTab="0"/>
  </bookViews>
  <sheets>
    <sheet name="area order forms" sheetId="1" r:id="rId1"/>
  </sheets>
  <definedNames>
    <definedName name="_xlnm.Print_Area" localSheetId="0">'area order forms'!$A$1:$G$115</definedName>
  </definedNames>
  <calcPr fullCalcOnLoad="1"/>
</workbook>
</file>

<file path=xl/sharedStrings.xml><?xml version="1.0" encoding="utf-8"?>
<sst xmlns="http://schemas.openxmlformats.org/spreadsheetml/2006/main" count="225" uniqueCount="170">
  <si>
    <t>Section G: Key Tags</t>
  </si>
  <si>
    <t>Section H: Medallions</t>
  </si>
  <si>
    <t xml:space="preserve">Section I: Special Orders (payable in advance) type in description, item #, quantity, and unit price   </t>
  </si>
  <si>
    <t>Step Working Guide</t>
  </si>
  <si>
    <t>CS/EN-1140</t>
  </si>
  <si>
    <t>EN-1143</t>
  </si>
  <si>
    <t>EN-1130</t>
  </si>
  <si>
    <t>CS/EN-1600</t>
  </si>
  <si>
    <t>CS/EN-1601</t>
  </si>
  <si>
    <t>CS/EN-1603</t>
  </si>
  <si>
    <t>CS/EN-1604</t>
  </si>
  <si>
    <t>CS/EN-3110</t>
  </si>
  <si>
    <t>CS/EN-3117</t>
  </si>
  <si>
    <t>CS/EN-3121</t>
  </si>
  <si>
    <t>CS/EN-3102</t>
  </si>
  <si>
    <t>CS/EN-3101</t>
  </si>
  <si>
    <t>CS/EN-3105</t>
  </si>
  <si>
    <t>CS/EN-3106</t>
  </si>
  <si>
    <t>CS/EN-3107</t>
  </si>
  <si>
    <t>CS/EN-3108</t>
  </si>
  <si>
    <t>CS/EN-3109</t>
  </si>
  <si>
    <t>CS/EN-3111</t>
  </si>
  <si>
    <t>CS/EN-3112</t>
  </si>
  <si>
    <t>CS/EN-3114</t>
  </si>
  <si>
    <t>CS/EN-3115</t>
  </si>
  <si>
    <t>CS/EN-3116</t>
  </si>
  <si>
    <t>CS/EN-3119</t>
  </si>
  <si>
    <t>CS/EN-3120</t>
  </si>
  <si>
    <t>CS/EN-3122</t>
  </si>
  <si>
    <t>CS/EN-3123</t>
  </si>
  <si>
    <t>Specify Time</t>
  </si>
  <si>
    <t xml:space="preserve">***Starred items are special order items      </t>
  </si>
  <si>
    <t>Qty</t>
  </si>
  <si>
    <t>Unit Price</t>
  </si>
  <si>
    <t>TOTAL</t>
  </si>
  <si>
    <t>Total</t>
  </si>
  <si>
    <t>CS/EN-1164</t>
  </si>
  <si>
    <t>CS/EN-1500</t>
  </si>
  <si>
    <t>Group Trusted Servants: Roles &amp; Resp.</t>
  </si>
  <si>
    <t>SECTION A: Books</t>
  </si>
  <si>
    <t>SECTION B: Booklets</t>
  </si>
  <si>
    <t>Introductory Guide to NA</t>
  </si>
  <si>
    <t>White Booklet</t>
  </si>
  <si>
    <t>Twelve Concepts for NA Service</t>
  </si>
  <si>
    <t>Just for Today, soft cover</t>
  </si>
  <si>
    <t>Sponsorship Book, soft cover</t>
  </si>
  <si>
    <t>Basic Text 6th Ed., soft cover</t>
  </si>
  <si>
    <t>It Works, How &amp; Why, soft cover</t>
  </si>
  <si>
    <t>CS/EN-1400</t>
  </si>
  <si>
    <t>EN-1200</t>
  </si>
  <si>
    <t>NA--A Resource in Your Community</t>
  </si>
  <si>
    <t>EN-3113</t>
  </si>
  <si>
    <t>EN-3127</t>
  </si>
  <si>
    <t>EN-3126</t>
  </si>
  <si>
    <t>EN-2202</t>
  </si>
  <si>
    <t>EN-2203</t>
  </si>
  <si>
    <t>EN-2204</t>
  </si>
  <si>
    <t>EN-9130</t>
  </si>
  <si>
    <t>GCAML</t>
  </si>
  <si>
    <t>CS/EN-4100</t>
  </si>
  <si>
    <t>CS/EN-4101</t>
  </si>
  <si>
    <t>CS/EN-4102</t>
  </si>
  <si>
    <t>CS/EN-4103</t>
  </si>
  <si>
    <t>CS/EN-4104</t>
  </si>
  <si>
    <t>CS/EN-4105</t>
  </si>
  <si>
    <t>CS/EN-4106</t>
  </si>
  <si>
    <t>CS/EN-4107</t>
  </si>
  <si>
    <t>CS/EN-4108</t>
  </si>
  <si>
    <t>CS/EN-43</t>
  </si>
  <si>
    <t>CS/EN-53</t>
  </si>
  <si>
    <t>Section D: Service Handbooks/Guides</t>
  </si>
  <si>
    <t>Section E: Accessories</t>
  </si>
  <si>
    <t>EN-1101</t>
  </si>
  <si>
    <t>EN-1102</t>
  </si>
  <si>
    <t>CS/EN-1112</t>
  </si>
  <si>
    <t>It Works, How &amp; Why, hardcover</t>
  </si>
  <si>
    <t>Basic Text 6th Ed., hardcover</t>
  </si>
  <si>
    <t>yrs 1-20</t>
  </si>
  <si>
    <t>yrs 21-40</t>
  </si>
  <si>
    <t>IP#5   Another Look</t>
  </si>
  <si>
    <t>IP#7   Am I an Addict?</t>
  </si>
  <si>
    <t>IP#8   Just For Today</t>
  </si>
  <si>
    <t>IP#9   Living the Program</t>
  </si>
  <si>
    <t>IP#11   Sponsorship</t>
  </si>
  <si>
    <t>IP#12   Triangle of Self-Obsession</t>
  </si>
  <si>
    <t>IP#14   One Addict's Experience</t>
  </si>
  <si>
    <t>IP#15   PI and the NA Member</t>
  </si>
  <si>
    <t>IP#16   For the Newcomer</t>
  </si>
  <si>
    <t>IP#19   Self-Acceptance</t>
  </si>
  <si>
    <t>IP#20   H&amp;I and the NA Member</t>
  </si>
  <si>
    <t>IP#23   Staying Clean on the Outside</t>
  </si>
  <si>
    <t>IP#26   Accessibility for Those with Additional Needs</t>
  </si>
  <si>
    <t>IP#2   The Group</t>
  </si>
  <si>
    <t>Multiple Years -       Black</t>
  </si>
  <si>
    <t>18 Months -             Grey</t>
  </si>
  <si>
    <t>1 Year -                   Moonglow</t>
  </si>
  <si>
    <t>9 Months -               Yellow</t>
  </si>
  <si>
    <t>6 Months -               Blue</t>
  </si>
  <si>
    <t>90 Days -                Red</t>
  </si>
  <si>
    <t>60 Days                - Green</t>
  </si>
  <si>
    <t>Subtotal</t>
  </si>
  <si>
    <t>Florida RSO Item #</t>
  </si>
  <si>
    <t>Item #</t>
  </si>
  <si>
    <t>Spa (CS)</t>
  </si>
  <si>
    <t>Eng (EN)</t>
  </si>
  <si>
    <t>IP#6   Recovery &amp; Relapse</t>
  </si>
  <si>
    <t>Welcome -             White</t>
  </si>
  <si>
    <t>30 Days -                Orange</t>
  </si>
  <si>
    <t>1 yr                                     | 21  yrs</t>
  </si>
  <si>
    <t>18 Months                         | 22 yrs</t>
  </si>
  <si>
    <t>2 yr                                     | 23 yrs</t>
  </si>
  <si>
    <t>3 yr                                     | 24  yrs</t>
  </si>
  <si>
    <t>4 yr                                     | 25  yrs</t>
  </si>
  <si>
    <t>5 yr                                     | 26  yrs</t>
  </si>
  <si>
    <t>6 yr                                     | 27  yrs</t>
  </si>
  <si>
    <t>7 yr                                     | 28  yrs</t>
  </si>
  <si>
    <t>8 yr                                     | 29  yrs</t>
  </si>
  <si>
    <t>9 yr                                     | 30  yrs</t>
  </si>
  <si>
    <t>10 yrs                                 | 31 yrs</t>
  </si>
  <si>
    <t>11 yr                                   | 32  yrs</t>
  </si>
  <si>
    <t>12 yr                                   | 33  yrs</t>
  </si>
  <si>
    <t>13 yr                                   | 34  yrs</t>
  </si>
  <si>
    <t>14 yr                                   | 35  yrs</t>
  </si>
  <si>
    <t>15 yr                                   | 36  yrs</t>
  </si>
  <si>
    <t>16 yr                                   | 37  yrs</t>
  </si>
  <si>
    <t>17 yr                                   | 38  yrs</t>
  </si>
  <si>
    <t>18 yr                                   | 39  yrs</t>
  </si>
  <si>
    <t>19 yr                                   | 40  yrs</t>
  </si>
  <si>
    <t>IP#10  Working Step Four in NA</t>
  </si>
  <si>
    <t>IP#13  By Young Addicts For Young Addicts</t>
  </si>
  <si>
    <t>IP#17  For Those in Treatment</t>
  </si>
  <si>
    <t>IP#21  The Loner</t>
  </si>
  <si>
    <t>IP#22   Welcome to NA</t>
  </si>
  <si>
    <t>IP#27  For the Parents . . . Of Young People</t>
  </si>
  <si>
    <t xml:space="preserve">IP#24  Money Matters Self Support </t>
  </si>
  <si>
    <t>IP#28  Funding NA Services</t>
  </si>
  <si>
    <t>SECTION C: Pamphlets &amp; Meeting List</t>
  </si>
  <si>
    <t>enternity</t>
  </si>
  <si>
    <t xml:space="preserve">Social Media </t>
  </si>
  <si>
    <t>The Group Booklet</t>
  </si>
  <si>
    <t>Behind the Walls</t>
  </si>
  <si>
    <t>In Times of Illness</t>
  </si>
  <si>
    <t xml:space="preserve"> </t>
  </si>
  <si>
    <t>Living Clean , hardcover</t>
  </si>
  <si>
    <t>`</t>
  </si>
  <si>
    <t>NA Groups and Medication</t>
  </si>
  <si>
    <t>Group Business Meetings</t>
  </si>
  <si>
    <t>Disruptive and Violent Behavior</t>
  </si>
  <si>
    <t>literature-distribution@goldcoastna.org</t>
  </si>
  <si>
    <t>IP#1   Who, What, How &amp; Why</t>
  </si>
  <si>
    <t>Group Reading Cards (Laminated)</t>
  </si>
  <si>
    <t>Guiding Principles traditions hardcover</t>
  </si>
  <si>
    <t>Please email orders to literature-distribution@goldcoastna.org</t>
  </si>
  <si>
    <r>
      <t>GOLD COAST FORM</t>
    </r>
    <r>
      <rPr>
        <b/>
        <sz val="24"/>
        <rFont val="Arial"/>
        <family val="2"/>
      </rPr>
      <t xml:space="preserve"> </t>
    </r>
  </si>
  <si>
    <t>NA: A Resource in your Comminuty</t>
  </si>
  <si>
    <t>NA Wallet group reading cards</t>
  </si>
  <si>
    <t>en-9217</t>
  </si>
  <si>
    <t>IP#29 Introduction guide to NA meetings</t>
  </si>
  <si>
    <t>20 yr                                   | 41  yrs</t>
  </si>
  <si>
    <t>Policy Manual download from web site</t>
  </si>
  <si>
    <t>EN-2205</t>
  </si>
  <si>
    <t>Prinicples &amp; Leadership in NA service</t>
  </si>
  <si>
    <t>EN-2206</t>
  </si>
  <si>
    <t>21 yr                                   | 42  yrs</t>
  </si>
  <si>
    <t>Group Treasurese's record pad</t>
  </si>
  <si>
    <t>EN-9001</t>
  </si>
  <si>
    <t>GROUP NAME</t>
  </si>
  <si>
    <t>GROUP GSR</t>
  </si>
  <si>
    <t>#PHONE</t>
  </si>
  <si>
    <r>
      <t xml:space="preserve">IP==   Area Meeting Lists </t>
    </r>
    <r>
      <rPr>
        <sz val="9"/>
        <rFont val="Arial"/>
        <family val="2"/>
      </rPr>
      <t>(FIRST 20 ARE FREE)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</si>
</sst>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h:mm:ss\ AM/PM"/>
    <numFmt numFmtId="168" formatCode="[$-409]dddd\,\ mmmm\ dd\,\ yyyy"/>
    <numFmt numFmtId="169" formatCode="&quot;$&quot;#,##0.00"/>
    <numFmt numFmtId="170" formatCode="_([$$-409]* #,##0.00_);_([$$-409]* \(#,##0.00\);_([$$-409]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3.5"/>
      <name val="Arial"/>
      <family val="2"/>
    </font>
    <font>
      <b/>
      <u val="single"/>
      <sz val="11"/>
      <name val="Arial"/>
      <family val="2"/>
    </font>
    <font>
      <sz val="2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4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30" borderId="10" xfId="0" applyNumberFormat="1" applyFont="1" applyFill="1" applyBorder="1" applyAlignment="1" applyProtection="1">
      <alignment vertical="center"/>
      <protection/>
    </xf>
    <xf numFmtId="7" fontId="6" fillId="30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30" borderId="1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Alignment="1">
      <alignment/>
    </xf>
    <xf numFmtId="1" fontId="6" fillId="30" borderId="10" xfId="0" applyNumberFormat="1" applyFont="1" applyFill="1" applyBorder="1" applyAlignment="1" applyProtection="1">
      <alignment horizontal="center" vertical="center"/>
      <protection/>
    </xf>
    <xf numFmtId="1" fontId="6" fillId="30" borderId="11" xfId="0" applyNumberFormat="1" applyFont="1" applyFill="1" applyBorder="1" applyAlignment="1" applyProtection="1">
      <alignment horizontal="center" vertical="center"/>
      <protection/>
    </xf>
    <xf numFmtId="1" fontId="6" fillId="3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" fontId="6" fillId="30" borderId="12" xfId="0" applyNumberFormat="1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 applyProtection="1">
      <alignment horizontal="left" vertical="center"/>
      <protection/>
    </xf>
    <xf numFmtId="44" fontId="6" fillId="30" borderId="10" xfId="0" applyNumberFormat="1" applyFont="1" applyFill="1" applyBorder="1" applyAlignment="1" applyProtection="1">
      <alignment horizontal="left" vertical="center"/>
      <protection/>
    </xf>
    <xf numFmtId="44" fontId="6" fillId="30" borderId="11" xfId="0" applyNumberFormat="1" applyFont="1" applyFill="1" applyBorder="1" applyAlignment="1" applyProtection="1">
      <alignment horizontal="left" vertical="center"/>
      <protection/>
    </xf>
    <xf numFmtId="44" fontId="6" fillId="30" borderId="11" xfId="0" applyNumberFormat="1" applyFont="1" applyFill="1" applyBorder="1" applyAlignment="1">
      <alignment horizontal="left" vertical="center"/>
    </xf>
    <xf numFmtId="49" fontId="7" fillId="31" borderId="10" xfId="0" applyNumberFormat="1" applyFont="1" applyFill="1" applyBorder="1" applyAlignment="1" applyProtection="1">
      <alignment horizontal="center" vertical="center"/>
      <protection/>
    </xf>
    <xf numFmtId="1" fontId="7" fillId="31" borderId="10" xfId="0" applyNumberFormat="1" applyFont="1" applyFill="1" applyBorder="1" applyAlignment="1" applyProtection="1">
      <alignment horizontal="center" vertical="center"/>
      <protection/>
    </xf>
    <xf numFmtId="169" fontId="7" fillId="31" borderId="10" xfId="0" applyNumberFormat="1" applyFont="1" applyFill="1" applyBorder="1" applyAlignment="1" applyProtection="1">
      <alignment horizontal="center" vertical="center"/>
      <protection/>
    </xf>
    <xf numFmtId="0" fontId="7" fillId="31" borderId="10" xfId="0" applyNumberFormat="1" applyFont="1" applyFill="1" applyBorder="1" applyAlignment="1" applyProtection="1">
      <alignment horizontal="center" vertical="center"/>
      <protection/>
    </xf>
    <xf numFmtId="7" fontId="7" fillId="31" borderId="13" xfId="0" applyNumberFormat="1" applyFont="1" applyFill="1" applyBorder="1" applyAlignment="1" applyProtection="1">
      <alignment horizontal="left" vertical="center"/>
      <protection/>
    </xf>
    <xf numFmtId="7" fontId="7" fillId="31" borderId="12" xfId="0" applyNumberFormat="1" applyFont="1" applyFill="1" applyBorder="1" applyAlignment="1" applyProtection="1">
      <alignment horizontal="left" vertical="center"/>
      <protection/>
    </xf>
    <xf numFmtId="7" fontId="7" fillId="31" borderId="13" xfId="0" applyNumberFormat="1" applyFont="1" applyFill="1" applyBorder="1" applyAlignment="1">
      <alignment horizontal="left" vertical="center" shrinkToFit="1"/>
    </xf>
    <xf numFmtId="7" fontId="7" fillId="31" borderId="12" xfId="0" applyNumberFormat="1" applyFont="1" applyFill="1" applyBorder="1" applyAlignment="1">
      <alignment horizontal="left" vertical="center"/>
    </xf>
    <xf numFmtId="7" fontId="7" fillId="31" borderId="13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7" fontId="7" fillId="31" borderId="10" xfId="0" applyNumberFormat="1" applyFont="1" applyFill="1" applyBorder="1" applyAlignment="1" applyProtection="1">
      <alignment horizontal="left" vertical="center"/>
      <protection/>
    </xf>
    <xf numFmtId="7" fontId="7" fillId="31" borderId="10" xfId="0" applyNumberFormat="1" applyFont="1" applyFill="1" applyBorder="1" applyAlignment="1" applyProtection="1">
      <alignment horizontal="center" vertical="center"/>
      <protection/>
    </xf>
    <xf numFmtId="7" fontId="14" fillId="0" borderId="13" xfId="0" applyNumberFormat="1" applyFont="1" applyFill="1" applyBorder="1" applyAlignment="1" applyProtection="1">
      <alignment horizontal="left" vertical="center"/>
      <protection/>
    </xf>
    <xf numFmtId="7" fontId="14" fillId="0" borderId="12" xfId="0" applyNumberFormat="1" applyFont="1" applyFill="1" applyBorder="1" applyAlignment="1" applyProtection="1">
      <alignment horizontal="left" vertical="center"/>
      <protection/>
    </xf>
    <xf numFmtId="44" fontId="12" fillId="0" borderId="0" xfId="0" applyNumberFormat="1" applyFont="1" applyAlignment="1">
      <alignment/>
    </xf>
    <xf numFmtId="44" fontId="7" fillId="0" borderId="10" xfId="0" applyNumberFormat="1" applyFont="1" applyFill="1" applyBorder="1" applyAlignment="1" applyProtection="1">
      <alignment horizontal="left" vertical="center"/>
      <protection/>
    </xf>
    <xf numFmtId="7" fontId="19" fillId="0" borderId="13" xfId="0" applyNumberFormat="1" applyFont="1" applyFill="1" applyBorder="1" applyAlignment="1" applyProtection="1">
      <alignment horizontal="right" vertical="center"/>
      <protection/>
    </xf>
    <xf numFmtId="44" fontId="7" fillId="30" borderId="10" xfId="0" applyNumberFormat="1" applyFont="1" applyFill="1" applyBorder="1" applyAlignment="1" applyProtection="1">
      <alignment horizontal="left" vertical="center"/>
      <protection/>
    </xf>
    <xf numFmtId="0" fontId="6" fillId="30" borderId="14" xfId="0" applyNumberFormat="1" applyFont="1" applyFill="1" applyBorder="1" applyAlignment="1" applyProtection="1">
      <alignment vertical="center"/>
      <protection/>
    </xf>
    <xf numFmtId="49" fontId="12" fillId="30" borderId="1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4" fontId="6" fillId="30" borderId="15" xfId="0" applyNumberFormat="1" applyFont="1" applyFill="1" applyBorder="1" applyAlignment="1">
      <alignment horizontal="left" vertical="center"/>
    </xf>
    <xf numFmtId="8" fontId="6" fillId="30" borderId="10" xfId="0" applyNumberFormat="1" applyFont="1" applyFill="1" applyBorder="1" applyAlignment="1" applyProtection="1">
      <alignment horizontal="right" vertical="center"/>
      <protection/>
    </xf>
    <xf numFmtId="8" fontId="6" fillId="30" borderId="11" xfId="0" applyNumberFormat="1" applyFont="1" applyFill="1" applyBorder="1" applyAlignment="1">
      <alignment horizontal="right" vertical="center"/>
    </xf>
    <xf numFmtId="44" fontId="7" fillId="30" borderId="12" xfId="0" applyNumberFormat="1" applyFont="1" applyFill="1" applyBorder="1" applyAlignment="1" applyProtection="1">
      <alignment horizontal="left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/>
    </xf>
    <xf numFmtId="44" fontId="6" fillId="32" borderId="10" xfId="0" applyNumberFormat="1" applyFont="1" applyFill="1" applyBorder="1" applyAlignment="1" applyProtection="1">
      <alignment horizontal="left" vertical="center"/>
      <protection/>
    </xf>
    <xf numFmtId="169" fontId="7" fillId="32" borderId="10" xfId="0" applyNumberFormat="1" applyFont="1" applyFill="1" applyBorder="1" applyAlignment="1" applyProtection="1">
      <alignment horizontal="center" vertical="center"/>
      <protection/>
    </xf>
    <xf numFmtId="170" fontId="6" fillId="30" borderId="10" xfId="44" applyNumberFormat="1" applyFont="1" applyFill="1" applyBorder="1" applyAlignment="1" applyProtection="1">
      <alignment horizontal="right" vertical="center"/>
      <protection/>
    </xf>
    <xf numFmtId="7" fontId="14" fillId="0" borderId="13" xfId="0" applyNumberFormat="1" applyFont="1" applyFill="1" applyBorder="1" applyAlignment="1" applyProtection="1">
      <alignment horizontal="left" vertical="center"/>
      <protection/>
    </xf>
    <xf numFmtId="7" fontId="14" fillId="0" borderId="12" xfId="0" applyNumberFormat="1" applyFont="1" applyFill="1" applyBorder="1" applyAlignment="1" applyProtection="1">
      <alignment horizontal="left" vertical="center"/>
      <protection/>
    </xf>
    <xf numFmtId="7" fontId="7" fillId="31" borderId="13" xfId="0" applyNumberFormat="1" applyFont="1" applyFill="1" applyBorder="1" applyAlignment="1" applyProtection="1">
      <alignment horizontal="left" vertical="center" shrinkToFit="1"/>
      <protection/>
    </xf>
    <xf numFmtId="7" fontId="7" fillId="31" borderId="14" xfId="0" applyNumberFormat="1" applyFont="1" applyFill="1" applyBorder="1" applyAlignment="1" applyProtection="1">
      <alignment horizontal="left" vertical="center" shrinkToFit="1"/>
      <protection/>
    </xf>
    <xf numFmtId="7" fontId="7" fillId="31" borderId="12" xfId="0" applyNumberFormat="1" applyFont="1" applyFill="1" applyBorder="1" applyAlignment="1" applyProtection="1">
      <alignment horizontal="left" vertical="center" shrinkToFit="1"/>
      <protection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30" borderId="13" xfId="0" applyNumberFormat="1" applyFont="1" applyFill="1" applyBorder="1" applyAlignment="1" applyProtection="1">
      <alignment horizontal="left" vertical="center"/>
      <protection locked="0"/>
    </xf>
    <xf numFmtId="0" fontId="8" fillId="30" borderId="14" xfId="0" applyNumberFormat="1" applyFont="1" applyFill="1" applyBorder="1" applyAlignment="1" applyProtection="1">
      <alignment horizontal="left" vertical="center"/>
      <protection locked="0"/>
    </xf>
    <xf numFmtId="0" fontId="8" fillId="30" borderId="12" xfId="0" applyNumberFormat="1" applyFont="1" applyFill="1" applyBorder="1" applyAlignment="1" applyProtection="1">
      <alignment horizontal="left" vertical="center"/>
      <protection locked="0"/>
    </xf>
    <xf numFmtId="0" fontId="10" fillId="30" borderId="16" xfId="0" applyFont="1" applyFill="1" applyBorder="1" applyAlignment="1">
      <alignment horizontal="center"/>
    </xf>
    <xf numFmtId="0" fontId="10" fillId="30" borderId="17" xfId="0" applyFont="1" applyFill="1" applyBorder="1" applyAlignment="1">
      <alignment horizontal="center"/>
    </xf>
    <xf numFmtId="0" fontId="10" fillId="30" borderId="18" xfId="0" applyFont="1" applyFill="1" applyBorder="1" applyAlignment="1">
      <alignment horizontal="center"/>
    </xf>
    <xf numFmtId="0" fontId="13" fillId="0" borderId="19" xfId="53" applyFont="1" applyBorder="1" applyAlignment="1" applyProtection="1">
      <alignment horizontal="center" vertical="center"/>
      <protection/>
    </xf>
    <xf numFmtId="0" fontId="13" fillId="0" borderId="15" xfId="53" applyFont="1" applyBorder="1" applyAlignment="1" applyProtection="1">
      <alignment horizontal="center" vertical="center"/>
      <protection/>
    </xf>
    <xf numFmtId="0" fontId="13" fillId="0" borderId="11" xfId="53" applyFont="1" applyBorder="1" applyAlignment="1" applyProtection="1">
      <alignment horizontal="center" vertical="center"/>
      <protection/>
    </xf>
    <xf numFmtId="0" fontId="19" fillId="30" borderId="10" xfId="0" applyFont="1" applyFill="1" applyBorder="1" applyAlignment="1">
      <alignment vertical="top"/>
    </xf>
    <xf numFmtId="0" fontId="9" fillId="30" borderId="10" xfId="0" applyFont="1" applyFill="1" applyBorder="1" applyAlignment="1">
      <alignment vertical="top"/>
    </xf>
    <xf numFmtId="0" fontId="9" fillId="30" borderId="10" xfId="0" applyFont="1" applyFill="1" applyBorder="1" applyAlignment="1">
      <alignment/>
    </xf>
    <xf numFmtId="0" fontId="19" fillId="30" borderId="10" xfId="0" applyFont="1" applyFill="1" applyBorder="1" applyAlignment="1">
      <alignment/>
    </xf>
    <xf numFmtId="7" fontId="7" fillId="31" borderId="13" xfId="0" applyNumberFormat="1" applyFont="1" applyFill="1" applyBorder="1" applyAlignment="1" applyProtection="1">
      <alignment horizontal="left" vertical="center"/>
      <protection/>
    </xf>
    <xf numFmtId="7" fontId="7" fillId="31" borderId="12" xfId="0" applyNumberFormat="1" applyFont="1" applyFill="1" applyBorder="1" applyAlignment="1" applyProtection="1">
      <alignment horizontal="left" vertical="center"/>
      <protection/>
    </xf>
    <xf numFmtId="7" fontId="14" fillId="0" borderId="13" xfId="0" applyNumberFormat="1" applyFont="1" applyFill="1" applyBorder="1" applyAlignment="1" applyProtection="1">
      <alignment horizontal="left" vertical="center" shrinkToFit="1"/>
      <protection/>
    </xf>
    <xf numFmtId="7" fontId="14" fillId="0" borderId="12" xfId="0" applyNumberFormat="1" applyFont="1" applyFill="1" applyBorder="1" applyAlignment="1" applyProtection="1">
      <alignment horizontal="left" vertical="center" shrinkToFit="1"/>
      <protection/>
    </xf>
    <xf numFmtId="7" fontId="14" fillId="0" borderId="13" xfId="0" applyNumberFormat="1" applyFont="1" applyFill="1" applyBorder="1" applyAlignment="1" applyProtection="1">
      <alignment horizontal="center" vertical="center"/>
      <protection/>
    </xf>
    <xf numFmtId="7" fontId="14" fillId="0" borderId="12" xfId="0" applyNumberFormat="1" applyFont="1" applyFill="1" applyBorder="1" applyAlignment="1" applyProtection="1">
      <alignment horizontal="center" vertical="center"/>
      <protection/>
    </xf>
    <xf numFmtId="7" fontId="7" fillId="31" borderId="13" xfId="0" applyNumberFormat="1" applyFont="1" applyFill="1" applyBorder="1" applyAlignment="1" applyProtection="1">
      <alignment horizontal="center" vertical="center"/>
      <protection/>
    </xf>
    <xf numFmtId="7" fontId="7" fillId="31" borderId="12" xfId="0" applyNumberFormat="1" applyFont="1" applyFill="1" applyBorder="1" applyAlignment="1" applyProtection="1">
      <alignment horizontal="center" vertical="center"/>
      <protection/>
    </xf>
    <xf numFmtId="7" fontId="15" fillId="31" borderId="13" xfId="0" applyNumberFormat="1" applyFont="1" applyFill="1" applyBorder="1" applyAlignment="1" applyProtection="1">
      <alignment horizontal="left" vertical="center"/>
      <protection/>
    </xf>
    <xf numFmtId="7" fontId="15" fillId="31" borderId="12" xfId="0" applyNumberFormat="1" applyFont="1" applyFill="1" applyBorder="1" applyAlignment="1" applyProtection="1">
      <alignment horizontal="left" vertical="center"/>
      <protection/>
    </xf>
    <xf numFmtId="7" fontId="7" fillId="31" borderId="14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7" fontId="6" fillId="0" borderId="13" xfId="0" applyNumberFormat="1" applyFont="1" applyFill="1" applyBorder="1" applyAlignment="1" applyProtection="1">
      <alignment horizontal="left" vertical="center"/>
      <protection/>
    </xf>
    <xf numFmtId="7" fontId="6" fillId="0" borderId="1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erature-distribution@goldcoastna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SheetLayoutView="100" zoomScalePageLayoutView="0" workbookViewId="0" topLeftCell="A22">
      <selection activeCell="E26" sqref="E26"/>
    </sheetView>
  </sheetViews>
  <sheetFormatPr defaultColWidth="11.421875" defaultRowHeight="12.75"/>
  <cols>
    <col min="1" max="1" width="49.140625" style="3" customWidth="1"/>
    <col min="2" max="2" width="4.8515625" style="3" hidden="1" customWidth="1"/>
    <col min="3" max="3" width="15.7109375" style="30" customWidth="1"/>
    <col min="4" max="5" width="14.7109375" style="13" customWidth="1"/>
    <col min="6" max="6" width="14.7109375" style="6" customWidth="1"/>
    <col min="7" max="7" width="16.7109375" style="3" customWidth="1"/>
    <col min="8" max="16384" width="11.421875" style="3" customWidth="1"/>
  </cols>
  <sheetData>
    <row r="1" spans="1:7" ht="30">
      <c r="A1" s="68" t="s">
        <v>153</v>
      </c>
      <c r="B1" s="69"/>
      <c r="C1" s="69"/>
      <c r="D1" s="69"/>
      <c r="E1" s="69"/>
      <c r="F1" s="69"/>
      <c r="G1" s="70"/>
    </row>
    <row r="2" spans="1:7" ht="21">
      <c r="A2" s="71" t="s">
        <v>152</v>
      </c>
      <c r="B2" s="72"/>
      <c r="C2" s="72"/>
      <c r="D2" s="72"/>
      <c r="E2" s="72"/>
      <c r="F2" s="72"/>
      <c r="G2" s="73"/>
    </row>
    <row r="3" spans="1:7" ht="21" customHeight="1">
      <c r="A3" s="74"/>
      <c r="B3" s="75"/>
      <c r="C3" s="76"/>
      <c r="D3" s="80" t="s">
        <v>166</v>
      </c>
      <c r="E3" s="81"/>
      <c r="F3" s="82" t="s">
        <v>167</v>
      </c>
      <c r="G3" s="82"/>
    </row>
    <row r="4" spans="1:7" ht="16.5" customHeight="1">
      <c r="A4" s="77" t="s">
        <v>148</v>
      </c>
      <c r="B4" s="78"/>
      <c r="C4" s="79"/>
      <c r="D4" s="81"/>
      <c r="E4" s="81"/>
      <c r="F4" s="83" t="s">
        <v>168</v>
      </c>
      <c r="G4" s="82"/>
    </row>
    <row r="5" spans="1:7" ht="16.5" customHeight="1">
      <c r="A5" s="65"/>
      <c r="B5" s="66"/>
      <c r="C5" s="66"/>
      <c r="D5" s="66"/>
      <c r="E5" s="66"/>
      <c r="F5" s="66"/>
      <c r="G5" s="67"/>
    </row>
    <row r="6" spans="1:7" ht="16.5" customHeight="1">
      <c r="A6" s="84" t="s">
        <v>39</v>
      </c>
      <c r="B6" s="85"/>
      <c r="C6" s="20" t="s">
        <v>102</v>
      </c>
      <c r="D6" s="21" t="s">
        <v>103</v>
      </c>
      <c r="E6" s="21" t="s">
        <v>104</v>
      </c>
      <c r="F6" s="22" t="s">
        <v>33</v>
      </c>
      <c r="G6" s="23" t="s">
        <v>35</v>
      </c>
    </row>
    <row r="7" spans="1:7" ht="16.5" customHeight="1">
      <c r="A7" s="63" t="s">
        <v>76</v>
      </c>
      <c r="B7" s="64"/>
      <c r="C7" s="4" t="s">
        <v>72</v>
      </c>
      <c r="D7" s="49"/>
      <c r="E7" s="10"/>
      <c r="F7" s="16">
        <v>12.5</v>
      </c>
      <c r="G7" s="17">
        <f aca="true" t="shared" si="0" ref="G7:G15">(D7*F7)+(E7*F7)</f>
        <v>0</v>
      </c>
    </row>
    <row r="8" spans="1:7" ht="16.5" customHeight="1">
      <c r="A8" s="63" t="s">
        <v>46</v>
      </c>
      <c r="B8" s="64"/>
      <c r="C8" s="4" t="s">
        <v>73</v>
      </c>
      <c r="D8" s="47"/>
      <c r="E8" s="10"/>
      <c r="F8" s="16">
        <v>12.5</v>
      </c>
      <c r="G8" s="17">
        <f t="shared" si="0"/>
        <v>0</v>
      </c>
    </row>
    <row r="9" spans="1:7" ht="16.5" customHeight="1">
      <c r="A9" s="63" t="s">
        <v>44</v>
      </c>
      <c r="B9" s="64"/>
      <c r="C9" s="4" t="s">
        <v>74</v>
      </c>
      <c r="D9" s="7"/>
      <c r="E9" s="7"/>
      <c r="F9" s="60">
        <v>10</v>
      </c>
      <c r="G9" s="17">
        <f t="shared" si="0"/>
        <v>0</v>
      </c>
    </row>
    <row r="10" spans="1:7" ht="16.5" customHeight="1">
      <c r="A10" s="63" t="s">
        <v>45</v>
      </c>
      <c r="B10" s="64"/>
      <c r="C10" s="4" t="s">
        <v>6</v>
      </c>
      <c r="D10" s="7"/>
      <c r="E10" s="7"/>
      <c r="F10" s="60">
        <v>9</v>
      </c>
      <c r="G10" s="17">
        <f t="shared" si="0"/>
        <v>0</v>
      </c>
    </row>
    <row r="11" spans="1:7" ht="16.5" customHeight="1">
      <c r="A11" s="63" t="s">
        <v>75</v>
      </c>
      <c r="B11" s="64"/>
      <c r="C11" s="4" t="s">
        <v>4</v>
      </c>
      <c r="D11" s="50"/>
      <c r="E11" s="7"/>
      <c r="F11" s="60">
        <v>10</v>
      </c>
      <c r="G11" s="17">
        <f t="shared" si="0"/>
        <v>0</v>
      </c>
    </row>
    <row r="12" spans="1:7" ht="16.5" customHeight="1">
      <c r="A12" s="63" t="s">
        <v>47</v>
      </c>
      <c r="B12" s="64"/>
      <c r="C12" s="4" t="s">
        <v>5</v>
      </c>
      <c r="D12" s="48"/>
      <c r="E12" s="7"/>
      <c r="F12" s="60">
        <v>10</v>
      </c>
      <c r="G12" s="17">
        <f t="shared" si="0"/>
        <v>0</v>
      </c>
    </row>
    <row r="13" spans="1:7" ht="16.5" customHeight="1">
      <c r="A13" s="63" t="s">
        <v>3</v>
      </c>
      <c r="B13" s="64"/>
      <c r="C13" s="4" t="s">
        <v>48</v>
      </c>
      <c r="D13" s="7"/>
      <c r="E13" s="7"/>
      <c r="F13" s="60">
        <v>9.5</v>
      </c>
      <c r="G13" s="17">
        <f t="shared" si="0"/>
        <v>0</v>
      </c>
    </row>
    <row r="14" spans="1:7" ht="16.5" customHeight="1">
      <c r="A14" s="33" t="s">
        <v>143</v>
      </c>
      <c r="B14" s="34"/>
      <c r="C14" s="4"/>
      <c r="D14" s="7"/>
      <c r="E14" s="7"/>
      <c r="F14" s="44">
        <v>11</v>
      </c>
      <c r="G14" s="17">
        <f t="shared" si="0"/>
        <v>0</v>
      </c>
    </row>
    <row r="15" spans="1:7" ht="16.5" customHeight="1">
      <c r="A15" s="33" t="s">
        <v>151</v>
      </c>
      <c r="B15" s="34"/>
      <c r="C15" s="4"/>
      <c r="D15" s="7"/>
      <c r="E15" s="7"/>
      <c r="F15" s="44">
        <v>12</v>
      </c>
      <c r="G15" s="17">
        <f t="shared" si="0"/>
        <v>0</v>
      </c>
    </row>
    <row r="16" spans="1:7" ht="16.5" customHeight="1">
      <c r="A16" s="37" t="s">
        <v>100</v>
      </c>
      <c r="B16" s="34"/>
      <c r="C16" s="4"/>
      <c r="D16" s="7"/>
      <c r="E16" s="7" t="s">
        <v>142</v>
      </c>
      <c r="F16" s="17"/>
      <c r="G16" s="36">
        <f>SUM(G7:G15)</f>
        <v>0</v>
      </c>
    </row>
    <row r="17" spans="1:7" ht="16.5" customHeight="1">
      <c r="A17" s="24" t="s">
        <v>40</v>
      </c>
      <c r="B17" s="25"/>
      <c r="C17" s="20" t="s">
        <v>102</v>
      </c>
      <c r="D17" s="21" t="s">
        <v>103</v>
      </c>
      <c r="E17" s="21" t="s">
        <v>104</v>
      </c>
      <c r="F17" s="22" t="s">
        <v>33</v>
      </c>
      <c r="G17" s="23" t="s">
        <v>35</v>
      </c>
    </row>
    <row r="18" spans="1:7" ht="16.5" customHeight="1">
      <c r="A18" s="63" t="s">
        <v>43</v>
      </c>
      <c r="B18" s="64"/>
      <c r="C18" s="4" t="s">
        <v>36</v>
      </c>
      <c r="D18" s="7"/>
      <c r="E18" s="7"/>
      <c r="F18" s="17">
        <v>2.25</v>
      </c>
      <c r="G18" s="17">
        <f aca="true" t="shared" si="1" ref="G18:G23">(D18*F18)+(E18*F18)</f>
        <v>0</v>
      </c>
    </row>
    <row r="19" spans="1:7" ht="16.5" customHeight="1">
      <c r="A19" s="63" t="s">
        <v>41</v>
      </c>
      <c r="B19" s="64"/>
      <c r="C19" s="4" t="s">
        <v>49</v>
      </c>
      <c r="D19" s="7"/>
      <c r="E19" s="7"/>
      <c r="F19" s="17">
        <v>2.25</v>
      </c>
      <c r="G19" s="17">
        <f t="shared" si="1"/>
        <v>0</v>
      </c>
    </row>
    <row r="20" spans="1:7" ht="16.5" customHeight="1">
      <c r="A20" s="63" t="s">
        <v>42</v>
      </c>
      <c r="B20" s="64"/>
      <c r="C20" s="4" t="s">
        <v>37</v>
      </c>
      <c r="D20" s="7"/>
      <c r="E20" s="7"/>
      <c r="F20" s="17">
        <v>0.85</v>
      </c>
      <c r="G20" s="17">
        <f t="shared" si="1"/>
        <v>0</v>
      </c>
    </row>
    <row r="21" spans="1:7" ht="16.5" customHeight="1">
      <c r="A21" s="63" t="s">
        <v>139</v>
      </c>
      <c r="B21" s="64"/>
      <c r="C21" s="4" t="s">
        <v>7</v>
      </c>
      <c r="D21" s="7"/>
      <c r="E21" s="7"/>
      <c r="F21" s="17">
        <v>1</v>
      </c>
      <c r="G21" s="17">
        <f t="shared" si="1"/>
        <v>0</v>
      </c>
    </row>
    <row r="22" spans="1:7" ht="16.5" customHeight="1">
      <c r="A22" s="63" t="s">
        <v>140</v>
      </c>
      <c r="B22" s="64"/>
      <c r="C22" s="4" t="s">
        <v>8</v>
      </c>
      <c r="D22" s="7"/>
      <c r="E22" s="7"/>
      <c r="F22" s="17">
        <v>1</v>
      </c>
      <c r="G22" s="17">
        <f t="shared" si="1"/>
        <v>0</v>
      </c>
    </row>
    <row r="23" spans="1:7" ht="16.5" customHeight="1">
      <c r="A23" s="63" t="s">
        <v>141</v>
      </c>
      <c r="B23" s="64"/>
      <c r="C23" s="4" t="s">
        <v>9</v>
      </c>
      <c r="D23" s="7"/>
      <c r="E23" s="7"/>
      <c r="F23" s="17">
        <v>3.5</v>
      </c>
      <c r="G23" s="17">
        <f t="shared" si="1"/>
        <v>0</v>
      </c>
    </row>
    <row r="24" spans="1:7" ht="16.5" customHeight="1">
      <c r="A24" s="37" t="s">
        <v>100</v>
      </c>
      <c r="B24" s="34"/>
      <c r="C24" s="4"/>
      <c r="D24" s="51"/>
      <c r="E24" s="8"/>
      <c r="F24" s="18"/>
      <c r="G24" s="38">
        <f>SUM(G18:G23)</f>
        <v>0</v>
      </c>
    </row>
    <row r="25" spans="1:7" ht="16.5" customHeight="1">
      <c r="A25" s="24" t="s">
        <v>136</v>
      </c>
      <c r="B25" s="25"/>
      <c r="C25" s="20" t="s">
        <v>102</v>
      </c>
      <c r="D25" s="21" t="s">
        <v>103</v>
      </c>
      <c r="E25" s="21" t="s">
        <v>104</v>
      </c>
      <c r="F25" s="22" t="s">
        <v>33</v>
      </c>
      <c r="G25" s="23" t="s">
        <v>35</v>
      </c>
    </row>
    <row r="26" spans="1:7" ht="16.5" customHeight="1">
      <c r="A26" s="63" t="s">
        <v>169</v>
      </c>
      <c r="B26" s="64"/>
      <c r="C26" s="29" t="s">
        <v>58</v>
      </c>
      <c r="D26" s="50"/>
      <c r="E26" s="7"/>
      <c r="F26" s="19">
        <v>0.15</v>
      </c>
      <c r="G26" s="17">
        <f>(D26*F26)+(E26*F26)</f>
        <v>0</v>
      </c>
    </row>
    <row r="27" spans="1:7" ht="16.5" customHeight="1">
      <c r="A27" s="63" t="s">
        <v>149</v>
      </c>
      <c r="B27" s="64"/>
      <c r="C27" s="4" t="s">
        <v>15</v>
      </c>
      <c r="D27" s="7"/>
      <c r="E27" s="7"/>
      <c r="F27" s="17">
        <v>0.25</v>
      </c>
      <c r="G27" s="17">
        <f aca="true" t="shared" si="2" ref="G27:G48">(D27*F27)+(E27*F27)</f>
        <v>0</v>
      </c>
    </row>
    <row r="28" spans="1:7" ht="16.5" customHeight="1">
      <c r="A28" s="63" t="s">
        <v>92</v>
      </c>
      <c r="B28" s="64"/>
      <c r="C28" s="4" t="s">
        <v>14</v>
      </c>
      <c r="D28" s="10"/>
      <c r="E28" s="7"/>
      <c r="F28" s="17">
        <v>0.33</v>
      </c>
      <c r="G28" s="17">
        <f t="shared" si="2"/>
        <v>0</v>
      </c>
    </row>
    <row r="29" spans="1:7" ht="16.5" customHeight="1">
      <c r="A29" s="63" t="s">
        <v>79</v>
      </c>
      <c r="B29" s="64"/>
      <c r="C29" s="4" t="s">
        <v>16</v>
      </c>
      <c r="D29" s="7"/>
      <c r="E29" s="7"/>
      <c r="F29" s="17">
        <v>0.25</v>
      </c>
      <c r="G29" s="17">
        <f t="shared" si="2"/>
        <v>0</v>
      </c>
    </row>
    <row r="30" spans="1:7" ht="16.5" customHeight="1">
      <c r="A30" s="63" t="s">
        <v>105</v>
      </c>
      <c r="B30" s="64"/>
      <c r="C30" s="4" t="s">
        <v>17</v>
      </c>
      <c r="D30" s="7"/>
      <c r="E30" s="7"/>
      <c r="F30" s="17">
        <v>0.25</v>
      </c>
      <c r="G30" s="17">
        <f t="shared" si="2"/>
        <v>0</v>
      </c>
    </row>
    <row r="31" spans="1:7" ht="16.5" customHeight="1">
      <c r="A31" s="63" t="s">
        <v>80</v>
      </c>
      <c r="B31" s="64"/>
      <c r="C31" s="4" t="s">
        <v>18</v>
      </c>
      <c r="D31" s="7"/>
      <c r="E31" s="7"/>
      <c r="F31" s="17">
        <v>0.25</v>
      </c>
      <c r="G31" s="17">
        <f t="shared" si="2"/>
        <v>0</v>
      </c>
    </row>
    <row r="32" spans="1:7" ht="16.5" customHeight="1">
      <c r="A32" s="63" t="s">
        <v>81</v>
      </c>
      <c r="B32" s="64"/>
      <c r="C32" s="4" t="s">
        <v>19</v>
      </c>
      <c r="D32" s="7"/>
      <c r="E32" s="7"/>
      <c r="F32" s="17">
        <v>0.25</v>
      </c>
      <c r="G32" s="17">
        <f t="shared" si="2"/>
        <v>0</v>
      </c>
    </row>
    <row r="33" spans="1:7" ht="16.5" customHeight="1">
      <c r="A33" s="63" t="s">
        <v>82</v>
      </c>
      <c r="B33" s="64"/>
      <c r="C33" s="4" t="s">
        <v>20</v>
      </c>
      <c r="D33" s="7"/>
      <c r="E33" s="7"/>
      <c r="F33" s="17">
        <v>0.25</v>
      </c>
      <c r="G33" s="17">
        <f t="shared" si="2"/>
        <v>0</v>
      </c>
    </row>
    <row r="34" spans="1:7" ht="16.5" customHeight="1">
      <c r="A34" s="63" t="s">
        <v>128</v>
      </c>
      <c r="B34" s="64"/>
      <c r="C34" s="4" t="s">
        <v>11</v>
      </c>
      <c r="D34" s="7"/>
      <c r="E34" s="7"/>
      <c r="F34" s="17">
        <v>0.85</v>
      </c>
      <c r="G34" s="17">
        <f t="shared" si="2"/>
        <v>0</v>
      </c>
    </row>
    <row r="35" spans="1:7" ht="16.5" customHeight="1">
      <c r="A35" s="63" t="s">
        <v>83</v>
      </c>
      <c r="B35" s="64"/>
      <c r="C35" s="4" t="s">
        <v>21</v>
      </c>
      <c r="D35" s="7"/>
      <c r="E35" s="7"/>
      <c r="F35" s="17">
        <v>0.25</v>
      </c>
      <c r="G35" s="17">
        <f t="shared" si="2"/>
        <v>0</v>
      </c>
    </row>
    <row r="36" spans="1:7" ht="16.5" customHeight="1">
      <c r="A36" s="63" t="s">
        <v>84</v>
      </c>
      <c r="B36" s="64"/>
      <c r="C36" s="4" t="s">
        <v>22</v>
      </c>
      <c r="D36" s="7"/>
      <c r="E36" s="7"/>
      <c r="F36" s="17">
        <v>0.25</v>
      </c>
      <c r="G36" s="17">
        <f t="shared" si="2"/>
        <v>0</v>
      </c>
    </row>
    <row r="37" spans="1:7" ht="16.5" customHeight="1">
      <c r="A37" s="63" t="s">
        <v>129</v>
      </c>
      <c r="B37" s="64"/>
      <c r="C37" s="4" t="s">
        <v>51</v>
      </c>
      <c r="D37" s="50"/>
      <c r="E37" s="7"/>
      <c r="F37" s="17">
        <v>0.34</v>
      </c>
      <c r="G37" s="17">
        <f t="shared" si="2"/>
        <v>0</v>
      </c>
    </row>
    <row r="38" spans="1:7" ht="16.5" customHeight="1">
      <c r="A38" s="63" t="s">
        <v>85</v>
      </c>
      <c r="B38" s="64"/>
      <c r="C38" s="4" t="s">
        <v>23</v>
      </c>
      <c r="D38" s="7"/>
      <c r="E38" s="7"/>
      <c r="F38" s="17">
        <v>0.25</v>
      </c>
      <c r="G38" s="17">
        <f t="shared" si="2"/>
        <v>0</v>
      </c>
    </row>
    <row r="39" spans="1:7" ht="16.5" customHeight="1">
      <c r="A39" s="63" t="s">
        <v>86</v>
      </c>
      <c r="B39" s="64"/>
      <c r="C39" s="4" t="s">
        <v>24</v>
      </c>
      <c r="D39" s="7"/>
      <c r="E39" s="7"/>
      <c r="F39" s="17">
        <v>0.25</v>
      </c>
      <c r="G39" s="17">
        <f t="shared" si="2"/>
        <v>0</v>
      </c>
    </row>
    <row r="40" spans="1:7" ht="16.5" customHeight="1">
      <c r="A40" s="63" t="s">
        <v>87</v>
      </c>
      <c r="B40" s="64"/>
      <c r="C40" s="4" t="s">
        <v>25</v>
      </c>
      <c r="D40" s="7"/>
      <c r="E40" s="7"/>
      <c r="F40" s="17">
        <v>0.25</v>
      </c>
      <c r="G40" s="17">
        <f t="shared" si="2"/>
        <v>0</v>
      </c>
    </row>
    <row r="41" spans="1:7" ht="16.5" customHeight="1">
      <c r="A41" s="63" t="s">
        <v>130</v>
      </c>
      <c r="B41" s="64"/>
      <c r="C41" s="4" t="s">
        <v>12</v>
      </c>
      <c r="D41" s="10"/>
      <c r="E41" s="7"/>
      <c r="F41" s="17">
        <v>0.34</v>
      </c>
      <c r="G41" s="17">
        <f>(D41*F41)+(E41*F41)</f>
        <v>0</v>
      </c>
    </row>
    <row r="42" spans="1:7" ht="16.5" customHeight="1">
      <c r="A42" s="63" t="s">
        <v>88</v>
      </c>
      <c r="B42" s="64"/>
      <c r="C42" s="4" t="s">
        <v>26</v>
      </c>
      <c r="D42" s="7"/>
      <c r="E42" s="7"/>
      <c r="F42" s="17">
        <v>0.25</v>
      </c>
      <c r="G42" s="17">
        <f t="shared" si="2"/>
        <v>0</v>
      </c>
    </row>
    <row r="43" spans="1:7" ht="16.5" customHeight="1">
      <c r="A43" s="63" t="s">
        <v>89</v>
      </c>
      <c r="B43" s="64"/>
      <c r="C43" s="4" t="s">
        <v>27</v>
      </c>
      <c r="D43" s="7"/>
      <c r="E43" s="7"/>
      <c r="F43" s="17">
        <v>0.25</v>
      </c>
      <c r="G43" s="17">
        <f t="shared" si="2"/>
        <v>0</v>
      </c>
    </row>
    <row r="44" spans="1:7" ht="16.5" customHeight="1">
      <c r="A44" s="63" t="s">
        <v>131</v>
      </c>
      <c r="B44" s="64"/>
      <c r="C44" s="4" t="s">
        <v>13</v>
      </c>
      <c r="D44" s="10"/>
      <c r="E44" s="7"/>
      <c r="F44" s="17">
        <v>0.34</v>
      </c>
      <c r="G44" s="17">
        <f>(D44*F44)+(E44*F44)</f>
        <v>0</v>
      </c>
    </row>
    <row r="45" spans="1:7" ht="16.5" customHeight="1">
      <c r="A45" s="63" t="s">
        <v>132</v>
      </c>
      <c r="B45" s="64"/>
      <c r="C45" s="4" t="s">
        <v>28</v>
      </c>
      <c r="D45" s="7"/>
      <c r="E45" s="7"/>
      <c r="F45" s="17">
        <v>0.25</v>
      </c>
      <c r="G45" s="17">
        <f t="shared" si="2"/>
        <v>0</v>
      </c>
    </row>
    <row r="46" spans="1:7" ht="16.5" customHeight="1">
      <c r="A46" s="63" t="s">
        <v>90</v>
      </c>
      <c r="B46" s="64"/>
      <c r="C46" s="4" t="s">
        <v>29</v>
      </c>
      <c r="D46" s="7"/>
      <c r="E46" s="7"/>
      <c r="F46" s="17">
        <v>0.25</v>
      </c>
      <c r="G46" s="17">
        <f t="shared" si="2"/>
        <v>0</v>
      </c>
    </row>
    <row r="47" spans="1:7" ht="16.5" customHeight="1">
      <c r="A47" s="33" t="s">
        <v>134</v>
      </c>
      <c r="B47" s="34"/>
      <c r="C47" s="4"/>
      <c r="D47" s="7"/>
      <c r="E47" s="7"/>
      <c r="F47" s="17">
        <v>0.57</v>
      </c>
      <c r="G47" s="17">
        <f t="shared" si="2"/>
        <v>0</v>
      </c>
    </row>
    <row r="48" spans="1:7" ht="16.5" customHeight="1">
      <c r="A48" s="63" t="s">
        <v>91</v>
      </c>
      <c r="B48" s="64"/>
      <c r="C48" s="4" t="s">
        <v>53</v>
      </c>
      <c r="D48" s="50"/>
      <c r="E48" s="7"/>
      <c r="F48" s="17">
        <v>0.25</v>
      </c>
      <c r="G48" s="17">
        <f t="shared" si="2"/>
        <v>0</v>
      </c>
    </row>
    <row r="49" spans="1:7" ht="16.5" customHeight="1">
      <c r="A49" s="63" t="s">
        <v>133</v>
      </c>
      <c r="B49" s="64"/>
      <c r="C49" s="4" t="s">
        <v>52</v>
      </c>
      <c r="D49" s="50"/>
      <c r="E49" s="7"/>
      <c r="F49" s="17">
        <v>0.34</v>
      </c>
      <c r="G49" s="17">
        <f>(D49*F49)+(E49*F49)</f>
        <v>0</v>
      </c>
    </row>
    <row r="50" spans="1:7" ht="16.5" customHeight="1">
      <c r="A50" s="33" t="s">
        <v>135</v>
      </c>
      <c r="B50" s="34"/>
      <c r="C50" s="4"/>
      <c r="D50" s="50"/>
      <c r="E50" s="7"/>
      <c r="F50" s="17">
        <v>0.38</v>
      </c>
      <c r="G50" s="17">
        <f>(D50*F50)+(E50*F50)</f>
        <v>0</v>
      </c>
    </row>
    <row r="51" spans="1:7" ht="16.5" customHeight="1">
      <c r="A51" s="33" t="s">
        <v>157</v>
      </c>
      <c r="B51" s="34"/>
      <c r="C51" s="4"/>
      <c r="D51" s="50"/>
      <c r="E51" s="7"/>
      <c r="F51" s="17">
        <v>0.25</v>
      </c>
      <c r="G51" s="17">
        <f>(D51*F51)+(E51*F51)</f>
        <v>0</v>
      </c>
    </row>
    <row r="52" spans="1:7" ht="16.5" customHeight="1">
      <c r="A52" s="37" t="s">
        <v>100</v>
      </c>
      <c r="B52" s="34"/>
      <c r="C52" s="4"/>
      <c r="D52" s="50"/>
      <c r="E52" s="7"/>
      <c r="F52" s="17"/>
      <c r="G52" s="38">
        <f>SUM(G27:G51)</f>
        <v>0</v>
      </c>
    </row>
    <row r="53" spans="1:7" ht="16.5" customHeight="1">
      <c r="A53" s="26" t="s">
        <v>70</v>
      </c>
      <c r="B53" s="27"/>
      <c r="C53" s="20" t="s">
        <v>102</v>
      </c>
      <c r="D53" s="21"/>
      <c r="E53" s="21" t="s">
        <v>104</v>
      </c>
      <c r="F53" s="22" t="s">
        <v>33</v>
      </c>
      <c r="G53" s="23" t="s">
        <v>35</v>
      </c>
    </row>
    <row r="54" spans="1:7" ht="16.5" customHeight="1">
      <c r="A54" s="63" t="s">
        <v>161</v>
      </c>
      <c r="B54" s="64"/>
      <c r="C54" s="4" t="s">
        <v>162</v>
      </c>
      <c r="D54" s="52"/>
      <c r="E54" s="9"/>
      <c r="F54" s="17">
        <v>0.34</v>
      </c>
      <c r="G54" s="17">
        <f aca="true" t="shared" si="3" ref="G54:G62">(D54*F54)+(E54*F54)</f>
        <v>0</v>
      </c>
    </row>
    <row r="55" spans="1:7" ht="16.5" customHeight="1">
      <c r="A55" s="63" t="s">
        <v>154</v>
      </c>
      <c r="B55" s="64"/>
      <c r="C55" s="88"/>
      <c r="D55" s="89"/>
      <c r="E55" s="9"/>
      <c r="F55" s="62">
        <v>0.43</v>
      </c>
      <c r="G55" s="17">
        <f t="shared" si="3"/>
        <v>0</v>
      </c>
    </row>
    <row r="56" spans="1:7" ht="16.5" customHeight="1">
      <c r="A56" s="63" t="s">
        <v>164</v>
      </c>
      <c r="B56" s="64"/>
      <c r="C56" s="4" t="s">
        <v>165</v>
      </c>
      <c r="D56" s="52"/>
      <c r="E56" s="9"/>
      <c r="F56" s="17">
        <v>0.8</v>
      </c>
      <c r="G56" s="17">
        <f t="shared" si="3"/>
        <v>0</v>
      </c>
    </row>
    <row r="57" spans="1:7" ht="16.5" customHeight="1">
      <c r="A57" s="63" t="s">
        <v>146</v>
      </c>
      <c r="B57" s="64"/>
      <c r="C57" s="4" t="s">
        <v>54</v>
      </c>
      <c r="D57" s="51"/>
      <c r="E57" s="8"/>
      <c r="F57" s="17">
        <v>0.25</v>
      </c>
      <c r="G57" s="17">
        <f t="shared" si="3"/>
        <v>0</v>
      </c>
    </row>
    <row r="58" spans="1:7" ht="16.5" customHeight="1">
      <c r="A58" s="63" t="s">
        <v>38</v>
      </c>
      <c r="B58" s="64"/>
      <c r="C58" s="4" t="s">
        <v>55</v>
      </c>
      <c r="D58" s="51"/>
      <c r="E58" s="8"/>
      <c r="F58" s="17">
        <v>0.25</v>
      </c>
      <c r="G58" s="17">
        <f t="shared" si="3"/>
        <v>0</v>
      </c>
    </row>
    <row r="59" spans="1:7" ht="16.5" customHeight="1">
      <c r="A59" s="63" t="s">
        <v>147</v>
      </c>
      <c r="B59" s="64"/>
      <c r="C59" s="4" t="s">
        <v>56</v>
      </c>
      <c r="D59" s="51"/>
      <c r="E59" s="8"/>
      <c r="F59" s="17">
        <v>0.25</v>
      </c>
      <c r="G59" s="17">
        <f t="shared" si="3"/>
        <v>0</v>
      </c>
    </row>
    <row r="60" spans="1:7" ht="16.5" customHeight="1">
      <c r="A60" s="63" t="s">
        <v>138</v>
      </c>
      <c r="B60" s="64"/>
      <c r="C60" s="4"/>
      <c r="D60" s="53"/>
      <c r="E60" s="15"/>
      <c r="F60" s="17">
        <v>0.34</v>
      </c>
      <c r="G60" s="17">
        <f t="shared" si="3"/>
        <v>0</v>
      </c>
    </row>
    <row r="61" spans="1:7" ht="16.5" customHeight="1">
      <c r="A61" s="63" t="s">
        <v>50</v>
      </c>
      <c r="B61" s="64"/>
      <c r="C61" s="4" t="s">
        <v>10</v>
      </c>
      <c r="D61" s="53"/>
      <c r="E61" s="15"/>
      <c r="F61" s="17">
        <v>0.4</v>
      </c>
      <c r="G61" s="17">
        <f t="shared" si="3"/>
        <v>0</v>
      </c>
    </row>
    <row r="62" spans="1:7" ht="16.5" customHeight="1">
      <c r="A62" s="63" t="s">
        <v>145</v>
      </c>
      <c r="B62" s="64"/>
      <c r="C62" s="4" t="s">
        <v>160</v>
      </c>
      <c r="D62" s="53"/>
      <c r="E62" s="15"/>
      <c r="F62" s="17">
        <v>0.34</v>
      </c>
      <c r="G62" s="17">
        <f t="shared" si="3"/>
        <v>0</v>
      </c>
    </row>
    <row r="63" spans="1:7" ht="16.5" customHeight="1">
      <c r="A63" s="37" t="s">
        <v>100</v>
      </c>
      <c r="B63" s="34"/>
      <c r="C63" s="4"/>
      <c r="D63" s="53"/>
      <c r="E63" s="15"/>
      <c r="F63" s="17"/>
      <c r="G63" s="38">
        <f>SUM(G54:G62)</f>
        <v>0</v>
      </c>
    </row>
    <row r="64" spans="1:7" ht="16.5" customHeight="1">
      <c r="A64" s="28" t="s">
        <v>71</v>
      </c>
      <c r="B64" s="27"/>
      <c r="C64" s="20" t="s">
        <v>102</v>
      </c>
      <c r="D64" s="21" t="s">
        <v>103</v>
      </c>
      <c r="E64" s="21" t="s">
        <v>104</v>
      </c>
      <c r="F64" s="22" t="s">
        <v>33</v>
      </c>
      <c r="G64" s="23" t="s">
        <v>35</v>
      </c>
    </row>
    <row r="65" spans="1:7" ht="16.5" customHeight="1">
      <c r="A65" s="63" t="s">
        <v>150</v>
      </c>
      <c r="B65" s="64"/>
      <c r="C65" s="29" t="s">
        <v>57</v>
      </c>
      <c r="D65" s="9"/>
      <c r="E65" s="9"/>
      <c r="F65" s="17">
        <v>7</v>
      </c>
      <c r="G65" s="17">
        <f>(D65*F65)+(E65*F65)</f>
        <v>0</v>
      </c>
    </row>
    <row r="66" spans="1:7" ht="16.5" customHeight="1">
      <c r="A66" s="86" t="s">
        <v>155</v>
      </c>
      <c r="B66" s="87"/>
      <c r="C66" s="29" t="s">
        <v>156</v>
      </c>
      <c r="D66" s="52"/>
      <c r="E66" s="9"/>
      <c r="F66" s="19">
        <v>0.5</v>
      </c>
      <c r="G66" s="17">
        <f>(D66*F66)+(E66*F66)</f>
        <v>0</v>
      </c>
    </row>
    <row r="67" spans="1:7" ht="16.5" customHeight="1">
      <c r="A67" s="37" t="s">
        <v>100</v>
      </c>
      <c r="B67" s="34"/>
      <c r="C67" s="29"/>
      <c r="D67" s="50"/>
      <c r="E67" s="7"/>
      <c r="F67" s="19"/>
      <c r="G67" s="38">
        <f>SUM(G65:G66)</f>
        <v>0</v>
      </c>
    </row>
    <row r="68" spans="1:7" ht="16.5" customHeight="1">
      <c r="A68" s="84" t="s">
        <v>0</v>
      </c>
      <c r="B68" s="85"/>
      <c r="C68" s="20" t="s">
        <v>102</v>
      </c>
      <c r="D68" s="21" t="s">
        <v>103</v>
      </c>
      <c r="E68" s="21" t="s">
        <v>104</v>
      </c>
      <c r="F68" s="22" t="s">
        <v>33</v>
      </c>
      <c r="G68" s="23" t="s">
        <v>35</v>
      </c>
    </row>
    <row r="69" spans="1:7" ht="16.5" customHeight="1">
      <c r="A69" s="63" t="s">
        <v>106</v>
      </c>
      <c r="B69" s="64"/>
      <c r="C69" s="4" t="s">
        <v>59</v>
      </c>
      <c r="D69" s="7"/>
      <c r="E69" s="7"/>
      <c r="F69" s="60">
        <v>0.6</v>
      </c>
      <c r="G69" s="17">
        <f aca="true" t="shared" si="4" ref="G69:G76">(D69*F69)+(E69*F69)</f>
        <v>0</v>
      </c>
    </row>
    <row r="70" spans="1:7" ht="16.5" customHeight="1">
      <c r="A70" s="63" t="s">
        <v>107</v>
      </c>
      <c r="B70" s="64"/>
      <c r="C70" s="4" t="s">
        <v>60</v>
      </c>
      <c r="D70" s="7"/>
      <c r="E70" s="7"/>
      <c r="F70" s="60">
        <v>0.6</v>
      </c>
      <c r="G70" s="17">
        <f t="shared" si="4"/>
        <v>0</v>
      </c>
    </row>
    <row r="71" spans="1:7" ht="16.5" customHeight="1">
      <c r="A71" s="63" t="s">
        <v>99</v>
      </c>
      <c r="B71" s="64"/>
      <c r="C71" s="4" t="s">
        <v>61</v>
      </c>
      <c r="D71" s="7"/>
      <c r="E71" s="7"/>
      <c r="F71" s="60">
        <v>0.6</v>
      </c>
      <c r="G71" s="17">
        <f t="shared" si="4"/>
        <v>0</v>
      </c>
    </row>
    <row r="72" spans="1:7" ht="16.5" customHeight="1">
      <c r="A72" s="63" t="s">
        <v>98</v>
      </c>
      <c r="B72" s="64"/>
      <c r="C72" s="4" t="s">
        <v>62</v>
      </c>
      <c r="D72" s="7"/>
      <c r="E72" s="7"/>
      <c r="F72" s="60">
        <v>0.6</v>
      </c>
      <c r="G72" s="17">
        <f t="shared" si="4"/>
        <v>0</v>
      </c>
    </row>
    <row r="73" spans="1:7" ht="16.5" customHeight="1">
      <c r="A73" s="63" t="s">
        <v>97</v>
      </c>
      <c r="B73" s="64"/>
      <c r="C73" s="4" t="s">
        <v>63</v>
      </c>
      <c r="D73" s="7"/>
      <c r="E73" s="7"/>
      <c r="F73" s="60">
        <v>0.6</v>
      </c>
      <c r="G73" s="17">
        <f t="shared" si="4"/>
        <v>0</v>
      </c>
    </row>
    <row r="74" spans="1:7" ht="16.5" customHeight="1">
      <c r="A74" s="63" t="s">
        <v>96</v>
      </c>
      <c r="B74" s="64"/>
      <c r="C74" s="4" t="s">
        <v>64</v>
      </c>
      <c r="D74" s="7"/>
      <c r="E74" s="7"/>
      <c r="F74" s="60">
        <v>0.6</v>
      </c>
      <c r="G74" s="17">
        <f t="shared" si="4"/>
        <v>0</v>
      </c>
    </row>
    <row r="75" spans="1:7" ht="16.5" customHeight="1">
      <c r="A75" s="63" t="s">
        <v>95</v>
      </c>
      <c r="B75" s="64"/>
      <c r="C75" s="4" t="s">
        <v>65</v>
      </c>
      <c r="D75" s="7"/>
      <c r="E75" s="7"/>
      <c r="F75" s="60">
        <v>0.6</v>
      </c>
      <c r="G75" s="17">
        <f t="shared" si="4"/>
        <v>0</v>
      </c>
    </row>
    <row r="76" spans="1:7" ht="16.5" customHeight="1">
      <c r="A76" s="63" t="s">
        <v>94</v>
      </c>
      <c r="B76" s="64"/>
      <c r="C76" s="4" t="s">
        <v>66</v>
      </c>
      <c r="D76" s="7"/>
      <c r="E76" s="7"/>
      <c r="F76" s="60">
        <v>0.6</v>
      </c>
      <c r="G76" s="17">
        <f t="shared" si="4"/>
        <v>0</v>
      </c>
    </row>
    <row r="77" spans="1:7" ht="16.5" customHeight="1">
      <c r="A77" s="63" t="s">
        <v>93</v>
      </c>
      <c r="B77" s="64"/>
      <c r="C77" s="4" t="s">
        <v>67</v>
      </c>
      <c r="D77" s="7"/>
      <c r="E77" s="7"/>
      <c r="F77" s="60">
        <v>0.6</v>
      </c>
      <c r="G77" s="17">
        <f>(D77*F77)+(E77*F77)</f>
        <v>0</v>
      </c>
    </row>
    <row r="78" spans="1:7" ht="16.5" customHeight="1">
      <c r="A78" s="33"/>
      <c r="B78" s="34"/>
      <c r="C78" s="4"/>
      <c r="D78" s="7"/>
      <c r="E78" s="7"/>
      <c r="F78" s="60"/>
      <c r="G78" s="17"/>
    </row>
    <row r="79" spans="1:7" ht="16.5" customHeight="1">
      <c r="A79" s="37" t="s">
        <v>100</v>
      </c>
      <c r="B79" s="34"/>
      <c r="C79" s="4"/>
      <c r="D79" s="7"/>
      <c r="E79" s="7"/>
      <c r="F79" s="60"/>
      <c r="G79" s="38">
        <f>SUM(G69:G77)</f>
        <v>0</v>
      </c>
    </row>
    <row r="80" spans="1:7" ht="16.5" customHeight="1">
      <c r="A80" s="31" t="s">
        <v>1</v>
      </c>
      <c r="B80" s="31" t="s">
        <v>30</v>
      </c>
      <c r="C80" s="20" t="s">
        <v>102</v>
      </c>
      <c r="D80" s="21" t="s">
        <v>77</v>
      </c>
      <c r="E80" s="21" t="s">
        <v>78</v>
      </c>
      <c r="F80" s="61" t="s">
        <v>33</v>
      </c>
      <c r="G80" s="23" t="s">
        <v>35</v>
      </c>
    </row>
    <row r="81" spans="1:7" ht="16.5" customHeight="1">
      <c r="A81" s="2" t="s">
        <v>108</v>
      </c>
      <c r="B81" s="2"/>
      <c r="C81" s="5" t="s">
        <v>68</v>
      </c>
      <c r="D81" s="10"/>
      <c r="E81" s="7"/>
      <c r="F81" s="60">
        <v>3.6</v>
      </c>
      <c r="G81" s="17">
        <f aca="true" t="shared" si="5" ref="G81:G108">(D81*F81)+(E81*F81)</f>
        <v>0</v>
      </c>
    </row>
    <row r="82" spans="1:7" ht="16.5" customHeight="1">
      <c r="A82" s="2" t="s">
        <v>109</v>
      </c>
      <c r="B82" s="2"/>
      <c r="C82" s="5" t="s">
        <v>68</v>
      </c>
      <c r="D82" s="10"/>
      <c r="E82" s="7"/>
      <c r="F82" s="60">
        <v>3.6</v>
      </c>
      <c r="G82" s="17">
        <f t="shared" si="5"/>
        <v>0</v>
      </c>
    </row>
    <row r="83" spans="1:7" ht="16.5" customHeight="1">
      <c r="A83" s="2" t="s">
        <v>110</v>
      </c>
      <c r="B83" s="2"/>
      <c r="C83" s="5" t="s">
        <v>68</v>
      </c>
      <c r="D83" s="10"/>
      <c r="E83" s="7"/>
      <c r="F83" s="60">
        <v>3.6</v>
      </c>
      <c r="G83" s="17">
        <f t="shared" si="5"/>
        <v>0</v>
      </c>
    </row>
    <row r="84" spans="1:7" ht="16.5" customHeight="1">
      <c r="A84" s="2" t="s">
        <v>111</v>
      </c>
      <c r="B84" s="2"/>
      <c r="C84" s="5" t="s">
        <v>68</v>
      </c>
      <c r="D84" s="10"/>
      <c r="E84" s="7"/>
      <c r="F84" s="60">
        <v>3.6</v>
      </c>
      <c r="G84" s="17">
        <f t="shared" si="5"/>
        <v>0</v>
      </c>
    </row>
    <row r="85" spans="1:7" ht="16.5" customHeight="1">
      <c r="A85" s="2" t="s">
        <v>112</v>
      </c>
      <c r="B85" s="2"/>
      <c r="C85" s="5" t="s">
        <v>68</v>
      </c>
      <c r="D85" s="10"/>
      <c r="E85" s="7"/>
      <c r="F85" s="60">
        <v>3.6</v>
      </c>
      <c r="G85" s="17">
        <f t="shared" si="5"/>
        <v>0</v>
      </c>
    </row>
    <row r="86" spans="1:7" ht="16.5" customHeight="1">
      <c r="A86" s="2" t="s">
        <v>113</v>
      </c>
      <c r="B86" s="2"/>
      <c r="C86" s="5" t="s">
        <v>68</v>
      </c>
      <c r="D86" s="10"/>
      <c r="E86" s="7"/>
      <c r="F86" s="60">
        <v>3.6</v>
      </c>
      <c r="G86" s="17">
        <f t="shared" si="5"/>
        <v>0</v>
      </c>
    </row>
    <row r="87" spans="1:7" ht="16.5" customHeight="1">
      <c r="A87" s="2" t="s">
        <v>114</v>
      </c>
      <c r="B87" s="2"/>
      <c r="C87" s="5" t="s">
        <v>68</v>
      </c>
      <c r="D87" s="10"/>
      <c r="E87" s="7"/>
      <c r="F87" s="60">
        <v>3.6</v>
      </c>
      <c r="G87" s="17">
        <f t="shared" si="5"/>
        <v>0</v>
      </c>
    </row>
    <row r="88" spans="1:7" ht="16.5" customHeight="1">
      <c r="A88" s="2" t="s">
        <v>115</v>
      </c>
      <c r="B88" s="2"/>
      <c r="C88" s="5" t="s">
        <v>68</v>
      </c>
      <c r="D88" s="10"/>
      <c r="E88" s="7"/>
      <c r="F88" s="60">
        <v>3.6</v>
      </c>
      <c r="G88" s="17">
        <f t="shared" si="5"/>
        <v>0</v>
      </c>
    </row>
    <row r="89" spans="1:7" ht="16.5" customHeight="1">
      <c r="A89" s="2" t="s">
        <v>116</v>
      </c>
      <c r="B89" s="2"/>
      <c r="C89" s="5" t="s">
        <v>68</v>
      </c>
      <c r="D89" s="10"/>
      <c r="E89" s="7"/>
      <c r="F89" s="60">
        <v>3.6</v>
      </c>
      <c r="G89" s="17">
        <f t="shared" si="5"/>
        <v>0</v>
      </c>
    </row>
    <row r="90" spans="1:7" ht="16.5" customHeight="1">
      <c r="A90" s="2" t="s">
        <v>117</v>
      </c>
      <c r="B90" s="2"/>
      <c r="C90" s="5" t="s">
        <v>68</v>
      </c>
      <c r="D90" s="10"/>
      <c r="E90" s="7"/>
      <c r="F90" s="60">
        <v>3.6</v>
      </c>
      <c r="G90" s="17">
        <f t="shared" si="5"/>
        <v>0</v>
      </c>
    </row>
    <row r="91" spans="1:7" ht="16.5" customHeight="1">
      <c r="A91" s="2" t="s">
        <v>118</v>
      </c>
      <c r="B91" s="2"/>
      <c r="C91" s="5" t="s">
        <v>68</v>
      </c>
      <c r="D91" s="10"/>
      <c r="E91" s="7"/>
      <c r="F91" s="60">
        <v>3.6</v>
      </c>
      <c r="G91" s="17">
        <f t="shared" si="5"/>
        <v>0</v>
      </c>
    </row>
    <row r="92" spans="1:7" ht="16.5" customHeight="1">
      <c r="A92" s="2" t="s">
        <v>119</v>
      </c>
      <c r="B92" s="2"/>
      <c r="C92" s="5" t="s">
        <v>68</v>
      </c>
      <c r="D92" s="10"/>
      <c r="E92" s="7"/>
      <c r="F92" s="60">
        <v>3.6</v>
      </c>
      <c r="G92" s="17">
        <f t="shared" si="5"/>
        <v>0</v>
      </c>
    </row>
    <row r="93" spans="1:7" ht="16.5" customHeight="1">
      <c r="A93" s="2" t="s">
        <v>120</v>
      </c>
      <c r="B93" s="2"/>
      <c r="C93" s="5" t="s">
        <v>68</v>
      </c>
      <c r="D93" s="10"/>
      <c r="E93" s="7"/>
      <c r="F93" s="60">
        <v>3.6</v>
      </c>
      <c r="G93" s="17">
        <f t="shared" si="5"/>
        <v>0</v>
      </c>
    </row>
    <row r="94" spans="1:7" ht="16.5" customHeight="1">
      <c r="A94" s="2" t="s">
        <v>121</v>
      </c>
      <c r="B94" s="2"/>
      <c r="C94" s="5" t="s">
        <v>68</v>
      </c>
      <c r="D94" s="10"/>
      <c r="E94" s="7"/>
      <c r="F94" s="60">
        <v>3.6</v>
      </c>
      <c r="G94" s="17">
        <f t="shared" si="5"/>
        <v>0</v>
      </c>
    </row>
    <row r="95" spans="1:7" ht="16.5" customHeight="1">
      <c r="A95" s="2" t="s">
        <v>122</v>
      </c>
      <c r="B95" s="2"/>
      <c r="C95" s="5" t="s">
        <v>68</v>
      </c>
      <c r="D95" s="10"/>
      <c r="E95" s="7"/>
      <c r="F95" s="60">
        <v>3.6</v>
      </c>
      <c r="G95" s="17">
        <f t="shared" si="5"/>
        <v>0</v>
      </c>
    </row>
    <row r="96" spans="1:7" ht="16.5" customHeight="1">
      <c r="A96" s="2" t="s">
        <v>123</v>
      </c>
      <c r="B96" s="2"/>
      <c r="C96" s="5" t="s">
        <v>68</v>
      </c>
      <c r="D96" s="10"/>
      <c r="E96" s="7"/>
      <c r="F96" s="60">
        <v>3.6</v>
      </c>
      <c r="G96" s="17">
        <f t="shared" si="5"/>
        <v>0</v>
      </c>
    </row>
    <row r="97" spans="1:7" ht="16.5" customHeight="1">
      <c r="A97" s="2" t="s">
        <v>124</v>
      </c>
      <c r="B97" s="2"/>
      <c r="C97" s="5" t="s">
        <v>68</v>
      </c>
      <c r="D97" s="10"/>
      <c r="E97" s="7"/>
      <c r="F97" s="60">
        <v>3.6</v>
      </c>
      <c r="G97" s="17">
        <f>SUM(D97*F97)+(E97*F97)</f>
        <v>0</v>
      </c>
    </row>
    <row r="98" spans="1:7" ht="16.5" customHeight="1">
      <c r="A98" s="2" t="s">
        <v>125</v>
      </c>
      <c r="B98" s="2"/>
      <c r="C98" s="5" t="s">
        <v>68</v>
      </c>
      <c r="D98" s="10"/>
      <c r="E98" s="7"/>
      <c r="F98" s="60">
        <v>3.6</v>
      </c>
      <c r="G98" s="17">
        <f t="shared" si="5"/>
        <v>0</v>
      </c>
    </row>
    <row r="99" spans="1:7" ht="16.5" customHeight="1">
      <c r="A99" s="2" t="s">
        <v>126</v>
      </c>
      <c r="B99" s="2"/>
      <c r="C99" s="5" t="s">
        <v>68</v>
      </c>
      <c r="D99" s="10"/>
      <c r="E99" s="7"/>
      <c r="F99" s="60">
        <v>3.6</v>
      </c>
      <c r="G99" s="17">
        <f t="shared" si="5"/>
        <v>0</v>
      </c>
    </row>
    <row r="100" spans="1:7" ht="16.5" customHeight="1">
      <c r="A100" s="2" t="s">
        <v>127</v>
      </c>
      <c r="B100" s="2"/>
      <c r="C100" s="5" t="s">
        <v>68</v>
      </c>
      <c r="D100" s="10"/>
      <c r="E100" s="7"/>
      <c r="F100" s="60">
        <v>3.6</v>
      </c>
      <c r="G100" s="17">
        <f t="shared" si="5"/>
        <v>0</v>
      </c>
    </row>
    <row r="101" spans="1:7" ht="16.5" customHeight="1">
      <c r="A101" s="2" t="s">
        <v>158</v>
      </c>
      <c r="B101" s="2"/>
      <c r="C101" s="5" t="s">
        <v>68</v>
      </c>
      <c r="D101" s="10"/>
      <c r="E101" s="7"/>
      <c r="F101" s="60">
        <v>3.6</v>
      </c>
      <c r="G101" s="17">
        <f t="shared" si="5"/>
        <v>0</v>
      </c>
    </row>
    <row r="102" spans="1:7" ht="16.5" customHeight="1">
      <c r="A102" s="2" t="s">
        <v>163</v>
      </c>
      <c r="B102" s="2"/>
      <c r="C102" s="5"/>
      <c r="D102" s="10"/>
      <c r="E102" s="7"/>
      <c r="F102" s="60"/>
      <c r="G102" s="17"/>
    </row>
    <row r="103" spans="1:7" ht="16.5" customHeight="1">
      <c r="A103" s="2"/>
      <c r="B103" s="2"/>
      <c r="C103" s="5"/>
      <c r="D103" s="10"/>
      <c r="E103" s="7"/>
      <c r="F103" s="60"/>
      <c r="G103" s="17"/>
    </row>
    <row r="104" spans="1:7" ht="16.5" customHeight="1">
      <c r="A104" s="2"/>
      <c r="B104" s="2"/>
      <c r="C104" s="5"/>
      <c r="D104" s="10"/>
      <c r="E104" s="7"/>
      <c r="F104" s="60"/>
      <c r="G104" s="17"/>
    </row>
    <row r="105" spans="1:7" ht="16.5" customHeight="1">
      <c r="A105" s="1" t="s">
        <v>137</v>
      </c>
      <c r="B105" s="1"/>
      <c r="C105" s="5" t="s">
        <v>69</v>
      </c>
      <c r="D105" s="10"/>
      <c r="E105" s="7"/>
      <c r="F105" s="60">
        <v>3.6</v>
      </c>
      <c r="G105" s="17">
        <f t="shared" si="5"/>
        <v>0</v>
      </c>
    </row>
    <row r="106" spans="1:7" ht="16.5" customHeight="1">
      <c r="A106" s="1"/>
      <c r="B106" s="1"/>
      <c r="C106" s="5"/>
      <c r="D106" s="11"/>
      <c r="E106" s="12"/>
      <c r="F106" s="17"/>
      <c r="G106" s="17">
        <f t="shared" si="5"/>
        <v>0</v>
      </c>
    </row>
    <row r="107" spans="1:7" ht="16.5" customHeight="1">
      <c r="A107" s="1"/>
      <c r="B107" s="1"/>
      <c r="C107" s="5"/>
      <c r="D107" s="11"/>
      <c r="E107" s="12"/>
      <c r="F107" s="17"/>
      <c r="G107" s="17">
        <f t="shared" si="5"/>
        <v>0</v>
      </c>
    </row>
    <row r="108" spans="1:7" ht="17.25" customHeight="1">
      <c r="A108" s="1"/>
      <c r="B108" s="1"/>
      <c r="C108" s="5"/>
      <c r="D108" s="11"/>
      <c r="E108" s="12"/>
      <c r="F108" s="17"/>
      <c r="G108" s="17">
        <f t="shared" si="5"/>
        <v>0</v>
      </c>
    </row>
    <row r="109" spans="1:7" ht="16.5" customHeight="1">
      <c r="A109" s="37" t="s">
        <v>100</v>
      </c>
      <c r="B109" s="39"/>
      <c r="C109" s="40"/>
      <c r="D109" s="41"/>
      <c r="E109" s="42"/>
      <c r="F109" s="43"/>
      <c r="G109" s="46">
        <f>SUM(G81:G108)</f>
        <v>0</v>
      </c>
    </row>
    <row r="110" spans="1:7" ht="16.5" customHeight="1">
      <c r="A110" s="84" t="s">
        <v>2</v>
      </c>
      <c r="B110" s="94"/>
      <c r="C110" s="94"/>
      <c r="D110" s="94"/>
      <c r="E110" s="94"/>
      <c r="F110" s="94"/>
      <c r="G110" s="85"/>
    </row>
    <row r="111" spans="1:7" ht="16.5" customHeight="1">
      <c r="A111" s="92" t="s">
        <v>31</v>
      </c>
      <c r="B111" s="93"/>
      <c r="C111" s="90" t="s">
        <v>101</v>
      </c>
      <c r="D111" s="91"/>
      <c r="E111" s="32" t="s">
        <v>32</v>
      </c>
      <c r="F111" s="32" t="s">
        <v>33</v>
      </c>
      <c r="G111" s="32" t="s">
        <v>35</v>
      </c>
    </row>
    <row r="112" spans="1:7" ht="16.5" customHeight="1">
      <c r="A112" s="97" t="s">
        <v>159</v>
      </c>
      <c r="B112" s="98"/>
      <c r="C112" s="95" t="s">
        <v>144</v>
      </c>
      <c r="D112" s="96"/>
      <c r="E112" s="10"/>
      <c r="F112" s="45"/>
      <c r="G112" s="17"/>
    </row>
    <row r="113" spans="1:7" ht="16.5" customHeight="1">
      <c r="A113" s="97"/>
      <c r="B113" s="98"/>
      <c r="C113" s="95"/>
      <c r="D113" s="96"/>
      <c r="E113" s="10"/>
      <c r="F113" s="19"/>
      <c r="G113" s="17"/>
    </row>
    <row r="114" spans="1:7" ht="16.5" customHeight="1">
      <c r="A114" s="55"/>
      <c r="B114" s="55"/>
      <c r="C114" s="56"/>
      <c r="D114" s="54"/>
      <c r="E114" s="54"/>
      <c r="F114" s="37"/>
      <c r="G114" s="17"/>
    </row>
    <row r="115" spans="1:7" ht="16.5" customHeight="1">
      <c r="A115" s="57"/>
      <c r="B115" s="57"/>
      <c r="C115" s="58"/>
      <c r="D115" s="59"/>
      <c r="E115" s="59"/>
      <c r="F115" s="14" t="s">
        <v>34</v>
      </c>
      <c r="G115" s="38">
        <f>G16+G24+G52+G63+G67+G79+G109</f>
        <v>0</v>
      </c>
    </row>
    <row r="116" ht="16.5" customHeight="1">
      <c r="G116" s="35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sheetProtection/>
  <mergeCells count="74">
    <mergeCell ref="C111:D111"/>
    <mergeCell ref="A111:B111"/>
    <mergeCell ref="A110:G110"/>
    <mergeCell ref="C113:D113"/>
    <mergeCell ref="A113:B113"/>
    <mergeCell ref="C112:D112"/>
    <mergeCell ref="A112:B112"/>
    <mergeCell ref="A75:B75"/>
    <mergeCell ref="A76:B76"/>
    <mergeCell ref="A77:B77"/>
    <mergeCell ref="A72:B72"/>
    <mergeCell ref="A73:B73"/>
    <mergeCell ref="A68:B68"/>
    <mergeCell ref="A70:B70"/>
    <mergeCell ref="A71:B71"/>
    <mergeCell ref="A66:B66"/>
    <mergeCell ref="A37:B37"/>
    <mergeCell ref="C55:D55"/>
    <mergeCell ref="A74:B74"/>
    <mergeCell ref="A48:B48"/>
    <mergeCell ref="A69:B69"/>
    <mergeCell ref="A38:B38"/>
    <mergeCell ref="A65:B65"/>
    <mergeCell ref="A54:B54"/>
    <mergeCell ref="A56:B56"/>
    <mergeCell ref="A58:B58"/>
    <mergeCell ref="A59:B59"/>
    <mergeCell ref="A60:B60"/>
    <mergeCell ref="A57:B57"/>
    <mergeCell ref="A55:B55"/>
    <mergeCell ref="A40:B40"/>
    <mergeCell ref="A42:B42"/>
    <mergeCell ref="A43:B43"/>
    <mergeCell ref="A45:B45"/>
    <mergeCell ref="A46:B46"/>
    <mergeCell ref="A41:B41"/>
    <mergeCell ref="A44:B44"/>
    <mergeCell ref="A49:B49"/>
    <mergeCell ref="A29:B29"/>
    <mergeCell ref="A30:B30"/>
    <mergeCell ref="A31:B31"/>
    <mergeCell ref="A35:B35"/>
    <mergeCell ref="A36:B36"/>
    <mergeCell ref="A32:B32"/>
    <mergeCell ref="A33:B33"/>
    <mergeCell ref="A34:B34"/>
    <mergeCell ref="A39:B39"/>
    <mergeCell ref="A27:B27"/>
    <mergeCell ref="A13:B13"/>
    <mergeCell ref="A18:B18"/>
    <mergeCell ref="A19:B19"/>
    <mergeCell ref="A22:B22"/>
    <mergeCell ref="A23:B23"/>
    <mergeCell ref="A26:B26"/>
    <mergeCell ref="A10:B10"/>
    <mergeCell ref="D3:E4"/>
    <mergeCell ref="F3:G3"/>
    <mergeCell ref="F4:G4"/>
    <mergeCell ref="A6:B6"/>
    <mergeCell ref="A28:B28"/>
    <mergeCell ref="A11:B11"/>
    <mergeCell ref="A12:B12"/>
    <mergeCell ref="A20:B20"/>
    <mergeCell ref="A21:B21"/>
    <mergeCell ref="A61:B61"/>
    <mergeCell ref="A62:B62"/>
    <mergeCell ref="A9:B9"/>
    <mergeCell ref="A7:B7"/>
    <mergeCell ref="A5:G5"/>
    <mergeCell ref="A1:G1"/>
    <mergeCell ref="A2:G2"/>
    <mergeCell ref="A3:C3"/>
    <mergeCell ref="A4:C4"/>
    <mergeCell ref="A8:B8"/>
  </mergeCells>
  <hyperlinks>
    <hyperlink ref="A4" r:id="rId1" display="literature-distribution@goldcoastna.org"/>
  </hyperlinks>
  <printOptions gridLines="1" horizontalCentered="1" verticalCentered="1"/>
  <pageMargins left="0.75" right="0.75" top="0.59" bottom="0.56" header="0.46" footer="0.5"/>
  <pageSetup fitToHeight="2" fitToWidth="1" orientation="portrait" pageOrder="overThenDown" scale="72" r:id="rId2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Marcellus</dc:creator>
  <cp:keywords/>
  <dc:description/>
  <cp:lastModifiedBy>Christopher Moynahan</cp:lastModifiedBy>
  <cp:lastPrinted>2018-06-24T19:21:47Z</cp:lastPrinted>
  <dcterms:created xsi:type="dcterms:W3CDTF">1999-11-12T19:39:29Z</dcterms:created>
  <dcterms:modified xsi:type="dcterms:W3CDTF">2018-12-09T20:15:42Z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